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75" yWindow="375" windowWidth="22590" windowHeight="12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G26"/>
  <c r="G20"/>
  <c r="G7" l="1"/>
  <c r="G8"/>
  <c r="G10"/>
  <c r="G5" l="1"/>
</calcChain>
</file>

<file path=xl/sharedStrings.xml><?xml version="1.0" encoding="utf-8"?>
<sst xmlns="http://schemas.openxmlformats.org/spreadsheetml/2006/main" count="194" uniqueCount="128">
  <si>
    <t>Jrk r</t>
  </si>
  <si>
    <t xml:space="preserve">Ettepaneku esitaja
</t>
  </si>
  <si>
    <t xml:space="preserve">Ettepanek
</t>
  </si>
  <si>
    <t>eelnõu lisa*</t>
  </si>
  <si>
    <t>tegevusala</t>
  </si>
  <si>
    <t>summa
eurodes</t>
  </si>
  <si>
    <t>Linnavalitsuse 
otsus</t>
  </si>
  <si>
    <t>Rahandus-
komisjoni
otsus</t>
  </si>
  <si>
    <t>Volikogu
otsus</t>
  </si>
  <si>
    <t>I</t>
  </si>
  <si>
    <t>Linnavalitsus</t>
  </si>
  <si>
    <t>1.1.</t>
  </si>
  <si>
    <t>1.2</t>
  </si>
  <si>
    <t>2.1</t>
  </si>
  <si>
    <t>Lisa 3</t>
  </si>
  <si>
    <t>09213</t>
  </si>
  <si>
    <t>II</t>
  </si>
  <si>
    <t>1.1</t>
  </si>
  <si>
    <t>Lisa 2</t>
  </si>
  <si>
    <t>III</t>
  </si>
  <si>
    <t>1.2.</t>
  </si>
  <si>
    <t>3.1</t>
  </si>
  <si>
    <t>3.2</t>
  </si>
  <si>
    <t>4.1</t>
  </si>
  <si>
    <t>5.1</t>
  </si>
  <si>
    <t>Parandusettepanekud Tartu linna 2015. a I lisaeelarve  eelnõule</t>
  </si>
  <si>
    <t>1.2.1.</t>
  </si>
  <si>
    <t>Põhihariduse otsekulud</t>
  </si>
  <si>
    <t>09212</t>
  </si>
  <si>
    <t>Üldkeskhariduse otskulud</t>
  </si>
  <si>
    <t>1.2.2.</t>
  </si>
  <si>
    <t>1.2.3</t>
  </si>
  <si>
    <t>1.2.4</t>
  </si>
  <si>
    <t>Põhi- ja üldkeskhariduse kaudsed kulud</t>
  </si>
  <si>
    <t>09220</t>
  </si>
  <si>
    <t>Lasteaiad</t>
  </si>
  <si>
    <t>09110</t>
  </si>
  <si>
    <t>1.2.5</t>
  </si>
  <si>
    <t>1.2.6</t>
  </si>
  <si>
    <t>1.2.7</t>
  </si>
  <si>
    <t>1.2.8</t>
  </si>
  <si>
    <t>Kutseõppe kaudsed kulud</t>
  </si>
  <si>
    <t>09222</t>
  </si>
  <si>
    <t>Lisa 4</t>
  </si>
  <si>
    <t>Põhihariduse baasil kutseõppe otsekulud</t>
  </si>
  <si>
    <t>Keskhariduse baasil kutseõppe otsekulud</t>
  </si>
  <si>
    <t>09223</t>
  </si>
  <si>
    <t>09300</t>
  </si>
  <si>
    <t>1.2.9</t>
  </si>
  <si>
    <t>Taseme alusel mittemääratletav haridus</t>
  </si>
  <si>
    <t>09500</t>
  </si>
  <si>
    <t>1.2.10</t>
  </si>
  <si>
    <t>Muu puuetega inimeste sotisaalne kaitse</t>
  </si>
  <si>
    <t>08207</t>
  </si>
  <si>
    <t>Avada kasutusse võetud vahendid Telleri kabeli rekonstrueerimise projekteerimiseks</t>
  </si>
  <si>
    <t>Avada kasutusse võetud vahendid järgmiste tegevusalade lõikes:</t>
  </si>
  <si>
    <t>Suurendada saadavat sihtotstarbelist toetust matusekuludeks</t>
  </si>
  <si>
    <t>2.2</t>
  </si>
  <si>
    <t>Avada täiendavad vahendid Hooldekodule omasteta isiku matusekuludeks</t>
  </si>
  <si>
    <t>06605</t>
  </si>
  <si>
    <t>4.1.1</t>
  </si>
  <si>
    <t xml:space="preserve">Kesk kaare tn (Raudtee-Tamme pst) </t>
  </si>
  <si>
    <t>04510</t>
  </si>
  <si>
    <t>4.1.2</t>
  </si>
  <si>
    <t>Politseiplatsi teede ja valgustuse remont</t>
  </si>
  <si>
    <t>4.1.3</t>
  </si>
  <si>
    <t>EELK Tartu Peetri kiriku altariruumi remondiks</t>
  </si>
  <si>
    <t xml:space="preserve">Lasteaed Ristikhein õuealal amortiseerunud kuuri lammutamiseks </t>
  </si>
  <si>
    <t>linnavolikogu liige Jüri-Ott Salm</t>
  </si>
  <si>
    <t>09800</t>
  </si>
  <si>
    <t xml:space="preserve">Kulutused katta järgnevatest vahenditest: </t>
  </si>
  <si>
    <t>täiendava tulumaksu laekumist</t>
  </si>
  <si>
    <t>1.2.1</t>
  </si>
  <si>
    <t xml:space="preserve">Lisa 2 </t>
  </si>
  <si>
    <t>1.2.2</t>
  </si>
  <si>
    <t>vähendada  Aardla -Raudtee - Soinaste ristmiku ümberehituse eelarvet</t>
  </si>
  <si>
    <t xml:space="preserve">Vähendada kulutusi Kultuuriakna analüüsiks </t>
  </si>
  <si>
    <t>01112</t>
  </si>
  <si>
    <t>linnavolikogu liige Imre Mürk</t>
  </si>
  <si>
    <t>eraldada Vanemuise Seltsi 150. a juubeli väärikaks tähistamiseks kontsert-aktusega</t>
  </si>
  <si>
    <t>08208</t>
  </si>
  <si>
    <t>08102</t>
  </si>
  <si>
    <t>vähendada toetust BMX krossi sisehalli rendikulude tasumiseks</t>
  </si>
  <si>
    <t>Haridusasutuste ettekirjutuste täitmiseks</t>
  </si>
  <si>
    <t xml:space="preserve">Suurendada ametkondade poolt haridusasutustele tehtud ettekirjutuste täitmiseks. </t>
  </si>
  <si>
    <t>Ülekatted ja pindamised</t>
  </si>
  <si>
    <t xml:space="preserve">Teha linna investeerimiskulude eelarves järgmised vahendite ümberpaigutused: </t>
  </si>
  <si>
    <t>5.2.</t>
  </si>
  <si>
    <t>5.2.1</t>
  </si>
  <si>
    <t>5.2.3</t>
  </si>
  <si>
    <t>Lasteasutuste avariiremontide eelarve täiendamiseks</t>
  </si>
  <si>
    <t>5.2.2.</t>
  </si>
  <si>
    <t>5.2.4</t>
  </si>
  <si>
    <t>5.2.5</t>
  </si>
  <si>
    <t>5.2.6</t>
  </si>
  <si>
    <t>5.2.7</t>
  </si>
  <si>
    <t>5.2.8</t>
  </si>
  <si>
    <t>08103</t>
  </si>
  <si>
    <t>5.2.9</t>
  </si>
  <si>
    <t>5.2.10</t>
  </si>
  <si>
    <t>jäätmaade korrastamiseks, sh Emajõe kaldad, Ihaste piirkond</t>
  </si>
  <si>
    <t>05400</t>
  </si>
  <si>
    <t>5.2.11</t>
  </si>
  <si>
    <t>Marja tn mänguväljaku korrastamine</t>
  </si>
  <si>
    <t>Rattaparklad koostöös korteriühistutega</t>
  </si>
  <si>
    <t>Liikuva korrakaitsepatrulli teenuse ostuks</t>
  </si>
  <si>
    <t>03600</t>
  </si>
  <si>
    <t>Ei toeta</t>
  </si>
  <si>
    <t xml:space="preserve">Rattaparklate rajamine koolidele </t>
  </si>
  <si>
    <t>SA-le Tähtvere Puhkepark dendropargi arendamiseks</t>
  </si>
  <si>
    <t>Lasteaedade territooriumide korrashoid ja parkimiskohtade rajamine</t>
  </si>
  <si>
    <t>Suurendada üksikisiku tuliumaksu laekumise plaani</t>
  </si>
  <si>
    <t>Tamme Kool (Tamme pst 24a)</t>
  </si>
  <si>
    <t>Suurendada saadavat sihtotstarbelist toetust investeerimise kuludeks,  mis on kasutusse võetud LV 28.04.2015 korraldusega nr 458</t>
  </si>
  <si>
    <t>Suurendada saadavat sihtotstarbelist toetust põhitegevuskuludeks, mis on kasutusse võetud LV 28.04.2015 korraldusega nr 458</t>
  </si>
  <si>
    <t>5.3</t>
  </si>
  <si>
    <t>Suunata täiendavad vahendid järgmiste põhitegevuskulude katteks</t>
  </si>
  <si>
    <t>5.3.1</t>
  </si>
  <si>
    <t>5.3.2</t>
  </si>
  <si>
    <t>5.3.3</t>
  </si>
  <si>
    <t>5.3.4</t>
  </si>
  <si>
    <t>Suunata täiendavatest vahenditest järgmiste investeerimiskulude katteks</t>
  </si>
  <si>
    <t>* Lisa 2 - Tartu linna 2015.a I lisaeelarvce tulubaas, Lisa 3 -Tartu linna 2015. a I lisaeelarve põhitegevuse kulud, Lisa 4 - Tartu linna 2015. a I lisaeelarve investeerimistegevuse kulud</t>
  </si>
  <si>
    <r>
      <t>360</t>
    </r>
    <r>
      <rPr>
        <vertAlign val="superscript"/>
        <sz val="11"/>
        <color theme="1"/>
        <rFont val="Times New Roman"/>
        <family val="1"/>
        <charset val="186"/>
      </rPr>
      <t xml:space="preserve">0 </t>
    </r>
    <r>
      <rPr>
        <sz val="11"/>
        <color theme="1"/>
        <rFont val="Times New Roman"/>
        <family val="1"/>
        <charset val="186"/>
      </rPr>
      <t xml:space="preserve">turvakaamera paigaldamine kesklinna </t>
    </r>
  </si>
  <si>
    <t>Annelinna Gümnaasiumi parkimistingimuste parandamine</t>
  </si>
  <si>
    <t>Annelinna Gümnaasiumi klassiruumide remont</t>
  </si>
  <si>
    <t xml:space="preserve">Toetus MTÜle Tartu Juudi Kogukond vana Juudi kalmistu Roosi tn piirdeaia parandamiseks </t>
  </si>
  <si>
    <t>4.1.4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</si>
</sst>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2" fillId="0" borderId="0" xfId="1" applyNumberFormat="1" applyFont="1" applyAlignment="1">
      <alignment horizontal="left" wrapText="1"/>
    </xf>
    <xf numFmtId="3" fontId="2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6" fillId="0" borderId="3" xfId="1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16" fontId="5" fillId="0" borderId="1" xfId="1" quotePrefix="1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3" fontId="6" fillId="0" borderId="0" xfId="1" applyNumberFormat="1" applyFont="1" applyBorder="1"/>
    <xf numFmtId="164" fontId="6" fillId="0" borderId="0" xfId="1" applyNumberFormat="1" applyFont="1" applyFill="1" applyBorder="1" applyAlignment="1">
      <alignment horizontal="right" wrapText="1"/>
    </xf>
    <xf numFmtId="0" fontId="7" fillId="0" borderId="0" xfId="1" applyFont="1" applyBorder="1"/>
    <xf numFmtId="0" fontId="3" fillId="0" borderId="0" xfId="1" applyFont="1" applyBorder="1"/>
    <xf numFmtId="0" fontId="3" fillId="0" borderId="0" xfId="1" quotePrefix="1" applyFont="1" applyBorder="1"/>
    <xf numFmtId="0" fontId="11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/>
    <xf numFmtId="0" fontId="1" fillId="0" borderId="0" xfId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left"/>
    </xf>
    <xf numFmtId="16" fontId="5" fillId="0" borderId="4" xfId="1" quotePrefix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3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7" fillId="0" borderId="3" xfId="1" applyFont="1" applyBorder="1" applyAlignment="1">
      <alignment wrapText="1"/>
    </xf>
    <xf numFmtId="16" fontId="14" fillId="0" borderId="1" xfId="1" quotePrefix="1" applyNumberFormat="1" applyFont="1" applyBorder="1" applyAlignment="1">
      <alignment horizontal="center" wrapText="1"/>
    </xf>
    <xf numFmtId="16" fontId="14" fillId="0" borderId="1" xfId="1" applyNumberFormat="1" applyFont="1" applyBorder="1" applyAlignment="1">
      <alignment horizontal="center" wrapText="1"/>
    </xf>
    <xf numFmtId="0" fontId="15" fillId="0" borderId="1" xfId="1" applyFont="1" applyBorder="1" applyAlignment="1">
      <alignment wrapText="1"/>
    </xf>
    <xf numFmtId="0" fontId="16" fillId="0" borderId="3" xfId="1" applyFont="1" applyBorder="1" applyAlignment="1">
      <alignment wrapText="1"/>
    </xf>
    <xf numFmtId="16" fontId="17" fillId="0" borderId="1" xfId="1" quotePrefix="1" applyNumberFormat="1" applyFont="1" applyFill="1" applyBorder="1" applyAlignment="1">
      <alignment horizontal="center" wrapText="1"/>
    </xf>
    <xf numFmtId="16" fontId="17" fillId="0" borderId="1" xfId="1" quotePrefix="1" applyNumberFormat="1" applyFont="1" applyBorder="1" applyAlignment="1">
      <alignment horizontal="center" wrapText="1"/>
    </xf>
    <xf numFmtId="0" fontId="18" fillId="0" borderId="0" xfId="0" applyFont="1"/>
    <xf numFmtId="0" fontId="15" fillId="0" borderId="3" xfId="1" applyFont="1" applyBorder="1" applyAlignment="1">
      <alignment wrapText="1"/>
    </xf>
    <xf numFmtId="0" fontId="15" fillId="0" borderId="3" xfId="1" quotePrefix="1" applyFont="1" applyBorder="1" applyAlignment="1">
      <alignment horizontal="left" wrapText="1"/>
    </xf>
    <xf numFmtId="3" fontId="15" fillId="0" borderId="1" xfId="1" applyNumberFormat="1" applyFont="1" applyBorder="1"/>
    <xf numFmtId="0" fontId="19" fillId="0" borderId="1" xfId="0" quotePrefix="1" applyFont="1" applyBorder="1" applyAlignment="1">
      <alignment horizontal="center"/>
    </xf>
    <xf numFmtId="0" fontId="13" fillId="0" borderId="3" xfId="1" quotePrefix="1" applyFont="1" applyBorder="1" applyAlignment="1">
      <alignment horizontal="left" wrapText="1"/>
    </xf>
    <xf numFmtId="3" fontId="13" fillId="0" borderId="1" xfId="1" applyNumberFormat="1" applyFont="1" applyBorder="1"/>
    <xf numFmtId="0" fontId="13" fillId="0" borderId="3" xfId="1" applyFont="1" applyBorder="1" applyAlignment="1">
      <alignment wrapText="1"/>
    </xf>
    <xf numFmtId="3" fontId="2" fillId="0" borderId="0" xfId="1" applyNumberFormat="1" applyFont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6" fillId="0" borderId="5" xfId="1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25" workbookViewId="0">
      <selection activeCell="K34" sqref="K34"/>
    </sheetView>
  </sheetViews>
  <sheetFormatPr defaultRowHeight="15"/>
  <cols>
    <col min="1" max="1" width="4.140625" bestFit="1" customWidth="1"/>
    <col min="2" max="2" width="14.7109375" customWidth="1"/>
    <col min="3" max="3" width="6.5703125" customWidth="1"/>
    <col min="4" max="4" width="47.28515625" bestFit="1" customWidth="1"/>
    <col min="6" max="6" width="8" style="43" bestFit="1" customWidth="1"/>
    <col min="7" max="7" width="8.42578125" bestFit="1" customWidth="1"/>
  </cols>
  <sheetData>
    <row r="1" spans="1:11" ht="15.75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2"/>
    </row>
    <row r="2" spans="1:11" ht="15.75">
      <c r="A2" s="3"/>
      <c r="B2" s="3"/>
      <c r="C2" s="3"/>
      <c r="D2" s="3"/>
      <c r="E2" s="3"/>
      <c r="F2" s="4"/>
      <c r="G2" s="5"/>
      <c r="H2" s="6"/>
      <c r="I2" s="1"/>
      <c r="J2" s="1"/>
      <c r="K2" s="2"/>
    </row>
    <row r="3" spans="1:11" ht="36">
      <c r="A3" s="7" t="s">
        <v>0</v>
      </c>
      <c r="B3" s="7" t="s">
        <v>1</v>
      </c>
      <c r="C3" s="65" t="s">
        <v>2</v>
      </c>
      <c r="D3" s="66"/>
      <c r="E3" s="8" t="s">
        <v>3</v>
      </c>
      <c r="F3" s="9" t="s">
        <v>4</v>
      </c>
      <c r="G3" s="10" t="s">
        <v>5</v>
      </c>
      <c r="H3" s="11" t="s">
        <v>6</v>
      </c>
      <c r="I3" s="11" t="s">
        <v>7</v>
      </c>
      <c r="J3" s="11" t="s">
        <v>8</v>
      </c>
      <c r="K3" s="12"/>
    </row>
    <row r="4" spans="1:11" ht="43.5">
      <c r="A4" s="13" t="s">
        <v>9</v>
      </c>
      <c r="B4" s="14" t="s">
        <v>10</v>
      </c>
      <c r="C4" s="51" t="s">
        <v>11</v>
      </c>
      <c r="D4" s="48" t="s">
        <v>114</v>
      </c>
      <c r="E4" s="49" t="s">
        <v>18</v>
      </c>
      <c r="F4" s="61"/>
      <c r="G4" s="62">
        <v>359394</v>
      </c>
      <c r="H4" s="18"/>
      <c r="I4" s="19"/>
      <c r="J4" s="19"/>
    </row>
    <row r="5" spans="1:11" ht="29.25">
      <c r="A5" s="13"/>
      <c r="B5" s="14"/>
      <c r="C5" s="50" t="s">
        <v>12</v>
      </c>
      <c r="D5" s="48" t="s">
        <v>55</v>
      </c>
      <c r="E5" s="49" t="s">
        <v>14</v>
      </c>
      <c r="F5" s="61"/>
      <c r="G5" s="62">
        <f>SUM(G6:G15)</f>
        <v>359394</v>
      </c>
      <c r="H5" s="18"/>
      <c r="I5" s="19"/>
      <c r="J5" s="19"/>
    </row>
    <row r="6" spans="1:11">
      <c r="A6" s="13"/>
      <c r="B6" s="14"/>
      <c r="C6" s="15" t="s">
        <v>26</v>
      </c>
      <c r="D6" s="16" t="s">
        <v>35</v>
      </c>
      <c r="E6" s="17" t="s">
        <v>14</v>
      </c>
      <c r="F6" s="58" t="s">
        <v>36</v>
      </c>
      <c r="G6" s="59">
        <v>34825</v>
      </c>
      <c r="H6" s="18"/>
      <c r="I6" s="19"/>
      <c r="J6" s="19"/>
    </row>
    <row r="7" spans="1:11">
      <c r="A7" s="13"/>
      <c r="B7" s="14"/>
      <c r="C7" s="20" t="s">
        <v>30</v>
      </c>
      <c r="D7" s="16" t="s">
        <v>27</v>
      </c>
      <c r="E7" s="17" t="s">
        <v>14</v>
      </c>
      <c r="F7" s="58" t="s">
        <v>28</v>
      </c>
      <c r="G7" s="59">
        <f>5395</f>
        <v>5395</v>
      </c>
      <c r="H7" s="18"/>
      <c r="I7" s="19"/>
      <c r="J7" s="19"/>
    </row>
    <row r="8" spans="1:11">
      <c r="A8" s="13"/>
      <c r="B8" s="14"/>
      <c r="C8" s="20" t="s">
        <v>31</v>
      </c>
      <c r="D8" s="16" t="s">
        <v>29</v>
      </c>
      <c r="E8" s="17" t="s">
        <v>14</v>
      </c>
      <c r="F8" s="58" t="s">
        <v>15</v>
      </c>
      <c r="G8" s="59">
        <f>56841</f>
        <v>56841</v>
      </c>
      <c r="H8" s="18"/>
      <c r="I8" s="19"/>
      <c r="J8" s="19"/>
    </row>
    <row r="9" spans="1:11">
      <c r="A9" s="13"/>
      <c r="B9" s="14"/>
      <c r="C9" s="20" t="s">
        <v>32</v>
      </c>
      <c r="D9" s="16" t="s">
        <v>33</v>
      </c>
      <c r="E9" s="17" t="s">
        <v>14</v>
      </c>
      <c r="F9" s="58" t="s">
        <v>34</v>
      </c>
      <c r="G9" s="59">
        <v>14351</v>
      </c>
      <c r="H9" s="18"/>
      <c r="I9" s="19"/>
      <c r="J9" s="19"/>
    </row>
    <row r="10" spans="1:11">
      <c r="A10" s="13"/>
      <c r="B10" s="14"/>
      <c r="C10" s="44" t="s">
        <v>37</v>
      </c>
      <c r="D10" s="16" t="s">
        <v>41</v>
      </c>
      <c r="E10" s="17" t="s">
        <v>14</v>
      </c>
      <c r="F10" s="58" t="s">
        <v>42</v>
      </c>
      <c r="G10" s="59">
        <f>4440+95724</f>
        <v>100164</v>
      </c>
      <c r="H10" s="18"/>
      <c r="I10" s="19"/>
      <c r="J10" s="19"/>
    </row>
    <row r="11" spans="1:11">
      <c r="A11" s="13"/>
      <c r="B11" s="14"/>
      <c r="C11" s="20" t="s">
        <v>38</v>
      </c>
      <c r="D11" s="16" t="s">
        <v>41</v>
      </c>
      <c r="E11" s="17" t="s">
        <v>43</v>
      </c>
      <c r="F11" s="58" t="s">
        <v>42</v>
      </c>
      <c r="G11" s="59">
        <v>25000</v>
      </c>
      <c r="H11" s="18"/>
      <c r="I11" s="19"/>
      <c r="J11" s="19"/>
    </row>
    <row r="12" spans="1:11">
      <c r="A12" s="13"/>
      <c r="B12" s="14"/>
      <c r="C12" s="20" t="s">
        <v>39</v>
      </c>
      <c r="D12" s="16" t="s">
        <v>44</v>
      </c>
      <c r="E12" s="17" t="s">
        <v>14</v>
      </c>
      <c r="F12" s="58" t="s">
        <v>46</v>
      </c>
      <c r="G12" s="59">
        <v>80401</v>
      </c>
      <c r="H12" s="18"/>
      <c r="I12" s="19"/>
      <c r="J12" s="19"/>
    </row>
    <row r="13" spans="1:11">
      <c r="A13" s="13"/>
      <c r="B13" s="14"/>
      <c r="C13" s="20" t="s">
        <v>40</v>
      </c>
      <c r="D13" s="16" t="s">
        <v>45</v>
      </c>
      <c r="E13" s="17" t="s">
        <v>14</v>
      </c>
      <c r="F13" s="58" t="s">
        <v>47</v>
      </c>
      <c r="G13" s="59">
        <v>937</v>
      </c>
      <c r="H13" s="18"/>
      <c r="I13" s="19"/>
      <c r="J13" s="19"/>
    </row>
    <row r="14" spans="1:11">
      <c r="A14" s="13"/>
      <c r="B14" s="14"/>
      <c r="C14" s="20" t="s">
        <v>48</v>
      </c>
      <c r="D14" s="16" t="s">
        <v>49</v>
      </c>
      <c r="E14" s="17" t="s">
        <v>14</v>
      </c>
      <c r="F14" s="58" t="s">
        <v>50</v>
      </c>
      <c r="G14" s="59">
        <v>19414</v>
      </c>
      <c r="H14" s="18"/>
      <c r="I14" s="19"/>
      <c r="J14" s="19"/>
    </row>
    <row r="15" spans="1:11">
      <c r="A15" s="13"/>
      <c r="B15" s="14"/>
      <c r="C15" s="20" t="s">
        <v>51</v>
      </c>
      <c r="D15" s="16" t="s">
        <v>52</v>
      </c>
      <c r="E15" s="17" t="s">
        <v>14</v>
      </c>
      <c r="F15" s="58">
        <v>10121</v>
      </c>
      <c r="G15" s="59">
        <v>22066</v>
      </c>
      <c r="H15" s="18"/>
      <c r="I15" s="19"/>
      <c r="J15" s="19"/>
    </row>
    <row r="16" spans="1:11" ht="43.5">
      <c r="A16" s="13"/>
      <c r="B16" s="14"/>
      <c r="C16" s="50" t="s">
        <v>13</v>
      </c>
      <c r="D16" s="48" t="s">
        <v>113</v>
      </c>
      <c r="E16" s="49" t="s">
        <v>18</v>
      </c>
      <c r="F16" s="61"/>
      <c r="G16" s="62">
        <v>2000</v>
      </c>
      <c r="H16" s="18"/>
      <c r="I16" s="19"/>
      <c r="J16" s="19"/>
    </row>
    <row r="17" spans="1:10" ht="30">
      <c r="A17" s="13"/>
      <c r="B17" s="14"/>
      <c r="C17" s="20" t="s">
        <v>57</v>
      </c>
      <c r="D17" s="16" t="s">
        <v>54</v>
      </c>
      <c r="E17" s="17" t="s">
        <v>43</v>
      </c>
      <c r="F17" s="58" t="s">
        <v>53</v>
      </c>
      <c r="G17" s="59">
        <v>2000</v>
      </c>
      <c r="H17" s="18"/>
      <c r="I17" s="19"/>
      <c r="J17" s="19"/>
    </row>
    <row r="18" spans="1:10" ht="29.25">
      <c r="A18" s="13"/>
      <c r="B18" s="14"/>
      <c r="C18" s="50" t="s">
        <v>21</v>
      </c>
      <c r="D18" s="48" t="s">
        <v>56</v>
      </c>
      <c r="E18" s="49" t="s">
        <v>18</v>
      </c>
      <c r="F18" s="61"/>
      <c r="G18" s="62">
        <v>128</v>
      </c>
      <c r="H18" s="18"/>
      <c r="I18" s="19"/>
      <c r="J18" s="19"/>
    </row>
    <row r="19" spans="1:10" ht="30">
      <c r="A19" s="13"/>
      <c r="B19" s="14"/>
      <c r="C19" s="20" t="s">
        <v>22</v>
      </c>
      <c r="D19" s="16" t="s">
        <v>58</v>
      </c>
      <c r="E19" s="17" t="s">
        <v>14</v>
      </c>
      <c r="F19" s="58" t="s">
        <v>59</v>
      </c>
      <c r="G19" s="59">
        <v>128</v>
      </c>
      <c r="H19" s="18"/>
      <c r="I19" s="19"/>
      <c r="J19" s="19"/>
    </row>
    <row r="20" spans="1:10" ht="29.25">
      <c r="A20" s="13"/>
      <c r="B20" s="14"/>
      <c r="C20" s="20" t="s">
        <v>23</v>
      </c>
      <c r="D20" s="48" t="s">
        <v>86</v>
      </c>
      <c r="E20" s="49"/>
      <c r="F20" s="61"/>
      <c r="G20" s="62">
        <f>SUM(G21:G24)</f>
        <v>0</v>
      </c>
      <c r="H20" s="18"/>
      <c r="I20" s="19"/>
      <c r="J20" s="19"/>
    </row>
    <row r="21" spans="1:10">
      <c r="A21" s="13"/>
      <c r="B21" s="14"/>
      <c r="C21" s="20" t="s">
        <v>60</v>
      </c>
      <c r="D21" s="16" t="s">
        <v>61</v>
      </c>
      <c r="E21" s="17" t="s">
        <v>43</v>
      </c>
      <c r="F21" s="58" t="s">
        <v>62</v>
      </c>
      <c r="G21" s="59">
        <v>-110000</v>
      </c>
      <c r="H21" s="18"/>
      <c r="I21" s="19"/>
      <c r="J21" s="19"/>
    </row>
    <row r="22" spans="1:10">
      <c r="A22" s="13"/>
      <c r="B22" s="14"/>
      <c r="C22" s="20" t="s">
        <v>63</v>
      </c>
      <c r="D22" s="16" t="s">
        <v>85</v>
      </c>
      <c r="E22" s="17" t="s">
        <v>43</v>
      </c>
      <c r="F22" s="58" t="s">
        <v>62</v>
      </c>
      <c r="G22" s="59">
        <v>90000</v>
      </c>
      <c r="H22" s="18"/>
      <c r="I22" s="19"/>
      <c r="J22" s="19"/>
    </row>
    <row r="23" spans="1:10">
      <c r="A23" s="13"/>
      <c r="B23" s="14"/>
      <c r="C23" s="20" t="s">
        <v>65</v>
      </c>
      <c r="D23" s="16" t="s">
        <v>104</v>
      </c>
      <c r="E23" s="57" t="s">
        <v>43</v>
      </c>
      <c r="F23" s="58" t="s">
        <v>62</v>
      </c>
      <c r="G23" s="59">
        <v>10000</v>
      </c>
      <c r="H23" s="18"/>
      <c r="I23" s="19"/>
      <c r="J23" s="19"/>
    </row>
    <row r="24" spans="1:10">
      <c r="A24" s="13"/>
      <c r="B24" s="14"/>
      <c r="C24" s="20" t="s">
        <v>127</v>
      </c>
      <c r="D24" s="52" t="s">
        <v>103</v>
      </c>
      <c r="E24" s="57" t="s">
        <v>43</v>
      </c>
      <c r="F24" s="58" t="s">
        <v>101</v>
      </c>
      <c r="G24" s="59">
        <v>10000</v>
      </c>
      <c r="H24" s="18"/>
      <c r="I24" s="19"/>
      <c r="J24" s="19"/>
    </row>
    <row r="25" spans="1:10" ht="29.25">
      <c r="A25" s="13"/>
      <c r="B25" s="14"/>
      <c r="C25" s="50" t="s">
        <v>24</v>
      </c>
      <c r="D25" s="48" t="s">
        <v>111</v>
      </c>
      <c r="E25" s="49" t="s">
        <v>18</v>
      </c>
      <c r="F25" s="61"/>
      <c r="G25" s="62">
        <v>500000</v>
      </c>
      <c r="H25" s="18"/>
      <c r="I25" s="19"/>
      <c r="J25" s="19"/>
    </row>
    <row r="26" spans="1:10" ht="29.25">
      <c r="A26" s="13"/>
      <c r="B26" s="14"/>
      <c r="C26" s="50" t="s">
        <v>87</v>
      </c>
      <c r="D26" s="48" t="s">
        <v>121</v>
      </c>
      <c r="E26" s="49" t="s">
        <v>43</v>
      </c>
      <c r="F26" s="61"/>
      <c r="G26" s="62">
        <f>SUM(G27:G37)</f>
        <v>423500</v>
      </c>
      <c r="H26" s="18"/>
      <c r="I26" s="19"/>
      <c r="J26" s="19"/>
    </row>
    <row r="27" spans="1:10" ht="30">
      <c r="A27" s="13"/>
      <c r="B27" s="14"/>
      <c r="C27" s="20" t="s">
        <v>88</v>
      </c>
      <c r="D27" s="52" t="s">
        <v>110</v>
      </c>
      <c r="E27" s="53" t="s">
        <v>43</v>
      </c>
      <c r="F27" s="58" t="s">
        <v>69</v>
      </c>
      <c r="G27" s="59">
        <v>100000</v>
      </c>
      <c r="H27" s="18"/>
      <c r="I27" s="19"/>
      <c r="J27" s="19"/>
    </row>
    <row r="28" spans="1:10">
      <c r="A28" s="13"/>
      <c r="B28" s="14"/>
      <c r="C28" s="20" t="s">
        <v>91</v>
      </c>
      <c r="D28" s="52" t="s">
        <v>83</v>
      </c>
      <c r="E28" s="53" t="s">
        <v>43</v>
      </c>
      <c r="F28" s="58" t="s">
        <v>69</v>
      </c>
      <c r="G28" s="59">
        <v>100000</v>
      </c>
      <c r="H28" s="18"/>
      <c r="I28" s="19"/>
      <c r="J28" s="19"/>
    </row>
    <row r="29" spans="1:10" ht="30">
      <c r="A29" s="13"/>
      <c r="B29" s="14"/>
      <c r="C29" s="20" t="s">
        <v>89</v>
      </c>
      <c r="D29" s="52" t="s">
        <v>124</v>
      </c>
      <c r="E29" s="53" t="s">
        <v>43</v>
      </c>
      <c r="F29" s="58" t="s">
        <v>34</v>
      </c>
      <c r="G29" s="59">
        <v>52000</v>
      </c>
      <c r="H29" s="18"/>
      <c r="I29" s="19"/>
      <c r="J29" s="19"/>
    </row>
    <row r="30" spans="1:10" ht="30">
      <c r="A30" s="13"/>
      <c r="B30" s="14"/>
      <c r="C30" s="20" t="s">
        <v>92</v>
      </c>
      <c r="D30" s="52" t="s">
        <v>126</v>
      </c>
      <c r="E30" s="57" t="s">
        <v>43</v>
      </c>
      <c r="F30" s="58" t="s">
        <v>53</v>
      </c>
      <c r="G30" s="59">
        <v>40000</v>
      </c>
      <c r="H30" s="18"/>
      <c r="I30" s="19"/>
      <c r="J30" s="19"/>
    </row>
    <row r="31" spans="1:10">
      <c r="A31" s="13"/>
      <c r="B31" s="14"/>
      <c r="C31" s="20" t="s">
        <v>93</v>
      </c>
      <c r="D31" s="52" t="s">
        <v>64</v>
      </c>
      <c r="E31" s="57" t="s">
        <v>43</v>
      </c>
      <c r="F31" s="58" t="s">
        <v>62</v>
      </c>
      <c r="G31" s="59">
        <v>38000</v>
      </c>
      <c r="H31" s="18"/>
      <c r="I31" s="19"/>
      <c r="J31" s="19"/>
    </row>
    <row r="32" spans="1:10">
      <c r="A32" s="13"/>
      <c r="B32" s="14"/>
      <c r="C32" s="54" t="s">
        <v>94</v>
      </c>
      <c r="D32" s="16" t="s">
        <v>112</v>
      </c>
      <c r="E32" s="57" t="s">
        <v>43</v>
      </c>
      <c r="F32" s="58" t="s">
        <v>28</v>
      </c>
      <c r="G32" s="59">
        <v>33000</v>
      </c>
      <c r="H32" s="18"/>
      <c r="I32" s="19"/>
      <c r="J32" s="19"/>
    </row>
    <row r="33" spans="1:10">
      <c r="A33" s="13"/>
      <c r="B33" s="14"/>
      <c r="C33" s="60" t="s">
        <v>95</v>
      </c>
      <c r="D33" s="52" t="s">
        <v>108</v>
      </c>
      <c r="E33" s="57" t="s">
        <v>43</v>
      </c>
      <c r="F33" s="58" t="s">
        <v>69</v>
      </c>
      <c r="G33" s="59">
        <v>20000</v>
      </c>
      <c r="H33" s="18"/>
      <c r="I33" s="19"/>
      <c r="J33" s="19"/>
    </row>
    <row r="34" spans="1:10">
      <c r="A34" s="13"/>
      <c r="B34" s="14"/>
      <c r="C34" s="55" t="s">
        <v>96</v>
      </c>
      <c r="D34" s="52" t="s">
        <v>109</v>
      </c>
      <c r="E34" s="57" t="s">
        <v>43</v>
      </c>
      <c r="F34" s="58" t="s">
        <v>97</v>
      </c>
      <c r="G34" s="59">
        <v>20000</v>
      </c>
      <c r="H34" s="18"/>
      <c r="I34" s="19"/>
      <c r="J34" s="19"/>
    </row>
    <row r="35" spans="1:10">
      <c r="A35" s="13"/>
      <c r="B35" s="14"/>
      <c r="C35" s="55" t="s">
        <v>98</v>
      </c>
      <c r="D35" s="52" t="s">
        <v>125</v>
      </c>
      <c r="E35" s="57" t="s">
        <v>43</v>
      </c>
      <c r="F35" s="58" t="s">
        <v>34</v>
      </c>
      <c r="G35" s="59">
        <v>8000</v>
      </c>
      <c r="H35" s="18"/>
      <c r="I35" s="19"/>
      <c r="J35" s="19"/>
    </row>
    <row r="36" spans="1:10">
      <c r="A36" s="13"/>
      <c r="B36" s="14"/>
      <c r="C36" s="55" t="s">
        <v>99</v>
      </c>
      <c r="D36" s="52" t="s">
        <v>66</v>
      </c>
      <c r="E36" s="57" t="s">
        <v>43</v>
      </c>
      <c r="F36" s="58" t="s">
        <v>53</v>
      </c>
      <c r="G36" s="59">
        <v>7000</v>
      </c>
      <c r="H36" s="18"/>
      <c r="I36" s="19"/>
      <c r="J36" s="19"/>
    </row>
    <row r="37" spans="1:10" ht="18">
      <c r="A37" s="13"/>
      <c r="B37" s="14"/>
      <c r="C37" s="55" t="s">
        <v>102</v>
      </c>
      <c r="D37" s="56" t="s">
        <v>123</v>
      </c>
      <c r="E37" s="57" t="s">
        <v>43</v>
      </c>
      <c r="F37" s="58" t="s">
        <v>106</v>
      </c>
      <c r="G37" s="59">
        <v>5500</v>
      </c>
      <c r="H37" s="18"/>
      <c r="I37" s="19"/>
      <c r="J37" s="19"/>
    </row>
    <row r="38" spans="1:10" ht="29.25">
      <c r="A38" s="13"/>
      <c r="B38" s="14"/>
      <c r="C38" s="50" t="s">
        <v>115</v>
      </c>
      <c r="D38" s="48" t="s">
        <v>116</v>
      </c>
      <c r="E38" s="63" t="s">
        <v>14</v>
      </c>
      <c r="F38" s="61"/>
      <c r="G38" s="62">
        <f>SUM(G39:G42)</f>
        <v>76500</v>
      </c>
      <c r="H38" s="18"/>
      <c r="I38" s="19"/>
      <c r="J38" s="19"/>
    </row>
    <row r="39" spans="1:10">
      <c r="A39" s="13"/>
      <c r="B39" s="14"/>
      <c r="C39" s="55" t="s">
        <v>117</v>
      </c>
      <c r="D39" s="52" t="s">
        <v>90</v>
      </c>
      <c r="E39" s="57" t="s">
        <v>14</v>
      </c>
      <c r="F39" s="58" t="s">
        <v>69</v>
      </c>
      <c r="G39" s="59">
        <v>44122</v>
      </c>
      <c r="H39" s="18"/>
      <c r="I39" s="19"/>
      <c r="J39" s="19"/>
    </row>
    <row r="40" spans="1:10" ht="30">
      <c r="A40" s="13"/>
      <c r="B40" s="14"/>
      <c r="C40" s="55" t="s">
        <v>118</v>
      </c>
      <c r="D40" s="52" t="s">
        <v>100</v>
      </c>
      <c r="E40" s="57" t="s">
        <v>14</v>
      </c>
      <c r="F40" s="58" t="s">
        <v>101</v>
      </c>
      <c r="G40" s="59">
        <v>15000</v>
      </c>
      <c r="H40" s="18"/>
      <c r="I40" s="19"/>
      <c r="J40" s="19"/>
    </row>
    <row r="41" spans="1:10">
      <c r="A41" s="13"/>
      <c r="B41" s="14"/>
      <c r="C41" s="55" t="s">
        <v>119</v>
      </c>
      <c r="D41" s="52" t="s">
        <v>105</v>
      </c>
      <c r="E41" s="57" t="s">
        <v>14</v>
      </c>
      <c r="F41" s="58" t="s">
        <v>106</v>
      </c>
      <c r="G41" s="59">
        <v>12000</v>
      </c>
      <c r="H41" s="18"/>
      <c r="I41" s="19"/>
      <c r="J41" s="19"/>
    </row>
    <row r="42" spans="1:10" ht="30">
      <c r="A42" s="13"/>
      <c r="B42" s="14"/>
      <c r="C42" s="55" t="s">
        <v>120</v>
      </c>
      <c r="D42" s="52" t="s">
        <v>67</v>
      </c>
      <c r="E42" s="57" t="s">
        <v>14</v>
      </c>
      <c r="F42" s="58" t="s">
        <v>36</v>
      </c>
      <c r="G42" s="59">
        <v>5378</v>
      </c>
      <c r="H42" s="18"/>
      <c r="I42" s="19"/>
      <c r="J42" s="19"/>
    </row>
    <row r="43" spans="1:10" ht="39">
      <c r="A43" s="13" t="s">
        <v>16</v>
      </c>
      <c r="B43" s="14" t="s">
        <v>68</v>
      </c>
      <c r="C43" s="20" t="s">
        <v>17</v>
      </c>
      <c r="D43" s="46" t="s">
        <v>84</v>
      </c>
      <c r="E43" s="17" t="s">
        <v>43</v>
      </c>
      <c r="F43" s="58" t="s">
        <v>69</v>
      </c>
      <c r="G43" s="59">
        <v>906000</v>
      </c>
      <c r="H43" s="18" t="s">
        <v>107</v>
      </c>
      <c r="I43" s="19"/>
      <c r="J43" s="19"/>
    </row>
    <row r="44" spans="1:10" ht="15.75">
      <c r="A44" s="13"/>
      <c r="B44" s="14"/>
      <c r="C44" s="20" t="s">
        <v>12</v>
      </c>
      <c r="D44" s="46" t="s">
        <v>70</v>
      </c>
      <c r="E44" s="17"/>
      <c r="F44" s="58"/>
      <c r="G44" s="59"/>
      <c r="H44" s="18"/>
      <c r="I44" s="19"/>
      <c r="J44" s="19"/>
    </row>
    <row r="45" spans="1:10" ht="15.75">
      <c r="A45" s="13"/>
      <c r="B45" s="14"/>
      <c r="C45" s="20" t="s">
        <v>72</v>
      </c>
      <c r="D45" s="45" t="s">
        <v>71</v>
      </c>
      <c r="E45" s="17" t="s">
        <v>73</v>
      </c>
      <c r="F45" s="58"/>
      <c r="G45" s="59">
        <v>597000</v>
      </c>
      <c r="H45" s="18" t="s">
        <v>107</v>
      </c>
      <c r="I45" s="19"/>
      <c r="J45" s="19"/>
    </row>
    <row r="46" spans="1:10" ht="31.5">
      <c r="A46" s="13"/>
      <c r="B46" s="14"/>
      <c r="C46" s="20" t="s">
        <v>74</v>
      </c>
      <c r="D46" s="45" t="s">
        <v>75</v>
      </c>
      <c r="E46" s="17" t="s">
        <v>43</v>
      </c>
      <c r="F46" s="58" t="s">
        <v>62</v>
      </c>
      <c r="G46" s="59">
        <v>-300000</v>
      </c>
      <c r="H46" s="18" t="s">
        <v>107</v>
      </c>
      <c r="I46" s="19"/>
      <c r="J46" s="19"/>
    </row>
    <row r="47" spans="1:10" ht="15.75">
      <c r="A47" s="13"/>
      <c r="B47" s="14"/>
      <c r="C47" s="20" t="s">
        <v>31</v>
      </c>
      <c r="D47" s="47" t="s">
        <v>76</v>
      </c>
      <c r="E47" s="17" t="s">
        <v>14</v>
      </c>
      <c r="F47" s="58" t="s">
        <v>77</v>
      </c>
      <c r="G47" s="59">
        <v>-9000</v>
      </c>
      <c r="H47" s="18" t="s">
        <v>107</v>
      </c>
      <c r="I47" s="19"/>
      <c r="J47" s="19"/>
    </row>
    <row r="48" spans="1:10" ht="31.5">
      <c r="A48" s="13" t="s">
        <v>19</v>
      </c>
      <c r="B48" s="14" t="s">
        <v>78</v>
      </c>
      <c r="C48" s="20" t="s">
        <v>17</v>
      </c>
      <c r="D48" s="45" t="s">
        <v>79</v>
      </c>
      <c r="E48" s="17" t="s">
        <v>14</v>
      </c>
      <c r="F48" s="58" t="s">
        <v>80</v>
      </c>
      <c r="G48" s="59">
        <v>1500</v>
      </c>
      <c r="H48" s="18" t="s">
        <v>107</v>
      </c>
      <c r="I48" s="19"/>
      <c r="J48" s="19"/>
    </row>
    <row r="49" spans="1:10" ht="30">
      <c r="A49" s="13"/>
      <c r="B49" s="14"/>
      <c r="C49" s="15" t="s">
        <v>20</v>
      </c>
      <c r="D49" s="21" t="s">
        <v>82</v>
      </c>
      <c r="E49" s="17" t="s">
        <v>14</v>
      </c>
      <c r="F49" s="58" t="s">
        <v>81</v>
      </c>
      <c r="G49" s="59">
        <v>-1500</v>
      </c>
      <c r="H49" s="18" t="s">
        <v>107</v>
      </c>
      <c r="I49" s="19"/>
      <c r="J49" s="19"/>
    </row>
    <row r="50" spans="1:10" ht="29.25" customHeight="1">
      <c r="A50" s="22"/>
      <c r="B50" s="67" t="s">
        <v>122</v>
      </c>
      <c r="C50" s="68"/>
      <c r="D50" s="68"/>
      <c r="E50" s="68"/>
      <c r="F50" s="68"/>
      <c r="G50" s="68"/>
      <c r="H50" s="68"/>
      <c r="I50" s="29"/>
      <c r="J50" s="29"/>
    </row>
    <row r="51" spans="1:10">
      <c r="A51" s="22"/>
      <c r="B51" s="23"/>
      <c r="C51" s="24"/>
      <c r="D51" s="25"/>
      <c r="E51" s="25"/>
      <c r="F51" s="26"/>
      <c r="G51" s="27"/>
      <c r="H51" s="28"/>
      <c r="I51" s="29"/>
      <c r="J51" s="29"/>
    </row>
    <row r="52" spans="1:10">
      <c r="A52" s="22"/>
      <c r="B52" s="23"/>
      <c r="C52" s="24"/>
      <c r="D52" s="25"/>
      <c r="E52" s="25"/>
      <c r="F52" s="26"/>
      <c r="G52" s="27"/>
      <c r="H52" s="28"/>
      <c r="I52" s="29"/>
      <c r="J52" s="29"/>
    </row>
    <row r="53" spans="1:10" ht="15.75">
      <c r="A53" s="30"/>
      <c r="B53" s="31"/>
      <c r="C53" s="32"/>
      <c r="D53" s="33"/>
      <c r="E53" s="33"/>
      <c r="F53" s="34"/>
    </row>
    <row r="54" spans="1:10" ht="15.75">
      <c r="A54" s="30"/>
      <c r="B54" s="30"/>
      <c r="C54" s="32"/>
      <c r="D54" s="33"/>
      <c r="E54" s="33"/>
      <c r="F54" s="34"/>
    </row>
    <row r="55" spans="1:10" ht="15.75">
      <c r="A55" s="30"/>
      <c r="B55" s="35"/>
      <c r="C55" s="32"/>
      <c r="D55" s="33"/>
      <c r="E55" s="33"/>
      <c r="F55" s="34"/>
    </row>
    <row r="56" spans="1:10" ht="15.75">
      <c r="A56" s="30"/>
      <c r="B56" s="36"/>
      <c r="C56" s="36"/>
      <c r="D56" s="36"/>
      <c r="E56" s="36"/>
      <c r="F56" s="36"/>
    </row>
    <row r="57" spans="1:10" ht="15.75">
      <c r="A57" s="1"/>
      <c r="B57" s="1"/>
      <c r="C57" s="37"/>
      <c r="D57" s="1"/>
      <c r="E57" s="1"/>
      <c r="F57" s="38"/>
    </row>
    <row r="58" spans="1:10" ht="15.75">
      <c r="A58" s="1"/>
      <c r="B58" s="1"/>
      <c r="C58" s="1"/>
      <c r="D58" s="39"/>
      <c r="E58" s="39"/>
      <c r="F58" s="40"/>
    </row>
    <row r="60" spans="1:10">
      <c r="D60" s="41"/>
      <c r="E60" s="42"/>
    </row>
    <row r="61" spans="1:10">
      <c r="E61" s="42"/>
    </row>
    <row r="62" spans="1:10">
      <c r="E62" s="42"/>
    </row>
    <row r="63" spans="1:10">
      <c r="E63" s="42"/>
    </row>
    <row r="64" spans="1:10">
      <c r="E64" s="42"/>
    </row>
    <row r="65" spans="4:5">
      <c r="E65" s="42"/>
    </row>
    <row r="66" spans="4:5">
      <c r="E66" s="42"/>
    </row>
    <row r="67" spans="4:5">
      <c r="E67" s="42"/>
    </row>
    <row r="68" spans="4:5">
      <c r="E68" s="42"/>
    </row>
    <row r="69" spans="4:5">
      <c r="E69" s="42"/>
    </row>
    <row r="70" spans="4:5">
      <c r="E70" s="42"/>
    </row>
    <row r="71" spans="4:5">
      <c r="E71" s="42"/>
    </row>
    <row r="72" spans="4:5">
      <c r="E72" s="42"/>
    </row>
    <row r="73" spans="4:5">
      <c r="D73" s="41"/>
    </row>
    <row r="74" spans="4:5">
      <c r="E74" s="42"/>
    </row>
  </sheetData>
  <mergeCells count="3">
    <mergeCell ref="A1:J1"/>
    <mergeCell ref="C3:D3"/>
    <mergeCell ref="B50:H5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2015-05-07T08:42:47Z</dcterms:modified>
</cp:coreProperties>
</file>